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6605" windowHeight="7680"/>
  </bookViews>
  <sheets>
    <sheet name="สิงห์บุรี" sheetId="9" r:id="rId1"/>
  </sheets>
  <calcPr calcId="124519" concurrentCalc="0"/>
</workbook>
</file>

<file path=xl/calcChain.xml><?xml version="1.0" encoding="utf-8"?>
<calcChain xmlns="http://schemas.openxmlformats.org/spreadsheetml/2006/main">
  <c r="J16" i="9"/>
  <c r="I16"/>
  <c r="G16"/>
  <c r="E16"/>
  <c r="C16"/>
  <c r="B16"/>
  <c r="H14"/>
  <c r="F14"/>
  <c r="D14"/>
  <c r="J10"/>
  <c r="I10"/>
  <c r="G10"/>
  <c r="E10"/>
  <c r="C10"/>
  <c r="B10"/>
  <c r="H9"/>
  <c r="F9"/>
  <c r="D9"/>
  <c r="H8"/>
  <c r="F8"/>
  <c r="D8"/>
  <c r="H7"/>
  <c r="F7"/>
  <c r="D7"/>
  <c r="H6"/>
  <c r="F6"/>
  <c r="D6"/>
  <c r="H5"/>
  <c r="F5"/>
  <c r="D5"/>
  <c r="H4"/>
  <c r="F4"/>
  <c r="D4"/>
  <c r="F16" l="1"/>
  <c r="D16"/>
  <c r="H16"/>
  <c r="D10"/>
  <c r="F10"/>
  <c r="H10"/>
</calcChain>
</file>

<file path=xl/sharedStrings.xml><?xml version="1.0" encoding="utf-8"?>
<sst xmlns="http://schemas.openxmlformats.org/spreadsheetml/2006/main" count="36" uniqueCount="22">
  <si>
    <t>ณ วันที่ 30 มีนาคม 2560</t>
  </si>
  <si>
    <t>งบค่าเสื่อม 90 %</t>
  </si>
  <si>
    <t>งบค่าเสื่อมที่ได้รับจัดสรร</t>
  </si>
  <si>
    <t>อยู่ระหว่างจัดทำSpec/จัดหา</t>
  </si>
  <si>
    <t>ร้อยละ</t>
  </si>
  <si>
    <t>ทำสัญญาเรียบร้อยแล้ว</t>
  </si>
  <si>
    <t>ตรวจรับเรียบร้อยแล้ว</t>
  </si>
  <si>
    <t>ยังไม่ได้ดำเนินการ</t>
  </si>
  <si>
    <t>เงินเหลือจ่าย</t>
  </si>
  <si>
    <t>หมายเหตุ</t>
  </si>
  <si>
    <t>รวมทั้งหมด</t>
  </si>
  <si>
    <t>งบค่าเสื่อม 10 %</t>
  </si>
  <si>
    <t>รพ.สิงห์บุรี</t>
  </si>
  <si>
    <t>รพ.อินทร์บุรี</t>
  </si>
  <si>
    <t>รพ.บางระจัน</t>
  </si>
  <si>
    <t>รพ.ค่ายบางระจัน</t>
  </si>
  <si>
    <t>รพ.พรหมบุรี</t>
  </si>
  <si>
    <t>รพ.ท่าช้าง</t>
  </si>
  <si>
    <t>สรุปผลการดำเนินการงบค่าเสื่อมจังหวัดสิงห์บุรี ปีงบประมาณ 2560 (90%)</t>
  </si>
  <si>
    <t>สรุปผลการดำเนินการงบค่าเสื่อมจังหวัดสิงห์บุรี ปีงบประมาณ 2560 (10%)</t>
  </si>
  <si>
    <t>รายงานผลเปิดซอง</t>
  </si>
  <si>
    <t>ขออนุมัติคุณลักษณะเฉพาะ</t>
  </si>
</sst>
</file>

<file path=xl/styles.xml><?xml version="1.0" encoding="utf-8"?>
<styleSheet xmlns="http://schemas.openxmlformats.org/spreadsheetml/2006/main">
  <numFmts count="6"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_-;\-* #,##0.0_-;_-* &quot;-&quot;??_-;_-@_-"/>
  </numFmts>
  <fonts count="47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0"/>
      <name val="Arial"/>
      <family val="2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4"/>
      <name val="Angsana New"/>
      <family val="1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u/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color theme="1"/>
      <name val="Tahoma"/>
      <family val="2"/>
    </font>
    <font>
      <b/>
      <sz val="11"/>
      <color indexed="63"/>
      <name val="Tahoma"/>
      <family val="2"/>
      <charset val="222"/>
    </font>
    <font>
      <sz val="12"/>
      <name val="Times New Roman"/>
      <family val="1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color theme="1"/>
      <name val="TH SarabunPSK"/>
      <family val="2"/>
      <charset val="222"/>
    </font>
    <font>
      <sz val="14"/>
      <name val="Angsana New"/>
      <family val="1"/>
    </font>
    <font>
      <sz val="16"/>
      <color indexed="8"/>
      <name val="TH SarabunPSK"/>
      <family val="2"/>
      <charset val="222"/>
    </font>
    <font>
      <sz val="14"/>
      <name val="TH SarabunPSK"/>
      <family val="2"/>
    </font>
    <font>
      <sz val="10"/>
      <color indexed="64"/>
      <name val="Arial"/>
      <family val="2"/>
    </font>
    <font>
      <sz val="12"/>
      <name val="Times New Roman"/>
      <family val="1"/>
      <charset val="22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4"/>
      <name val="TH SarabunIT๙"/>
      <family val="2"/>
    </font>
    <font>
      <sz val="11"/>
      <color indexed="8"/>
      <name val="Tahoma"/>
      <family val="2"/>
    </font>
    <font>
      <sz val="14"/>
      <name val="Cordia New"/>
      <family val="2"/>
    </font>
    <font>
      <sz val="10"/>
      <name val="MS Sans Serif"/>
      <family val="2"/>
      <charset val="222"/>
    </font>
    <font>
      <b/>
      <sz val="14"/>
      <color indexed="0"/>
      <name val="Lucida Grande"/>
    </font>
    <font>
      <sz val="14"/>
      <color indexed="8"/>
      <name val="TH SarabunPSK"/>
      <family val="2"/>
    </font>
    <font>
      <sz val="11"/>
      <color theme="1"/>
      <name val="Tahoma"/>
      <family val="2"/>
      <scheme val="minor"/>
    </font>
    <font>
      <sz val="12"/>
      <color theme="1"/>
      <name val="Tahoma"/>
      <family val="2"/>
      <scheme val="minor"/>
    </font>
    <font>
      <b/>
      <sz val="14"/>
      <color indexed="8"/>
      <name val="TH SarabunPSK"/>
      <family val="2"/>
    </font>
    <font>
      <sz val="14"/>
      <color rgb="FFFF0000"/>
      <name val="TH SarabunPSK"/>
      <family val="2"/>
    </font>
    <font>
      <sz val="14"/>
      <color rgb="FF222222"/>
      <name val="TH SarabunPSK"/>
      <family val="2"/>
    </font>
    <font>
      <sz val="14"/>
      <color theme="1"/>
      <name val="Tahoma"/>
      <family val="2"/>
      <charset val="22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57">
    <xf numFmtId="0" fontId="0" fillId="0" borderId="0"/>
    <xf numFmtId="43" fontId="1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8" fillId="4" borderId="0" applyNumberFormat="0" applyBorder="0" applyAlignment="0" applyProtection="0"/>
    <xf numFmtId="0" fontId="9" fillId="21" borderId="2" applyNumberFormat="0" applyAlignment="0" applyProtection="0"/>
    <xf numFmtId="0" fontId="10" fillId="22" borderId="3" applyNumberFormat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8" borderId="2" applyNumberFormat="0" applyAlignment="0" applyProtection="0"/>
    <xf numFmtId="0" fontId="19" fillId="0" borderId="7" applyNumberFormat="0" applyFill="0" applyAlignment="0" applyProtection="0"/>
    <xf numFmtId="0" fontId="20" fillId="23" borderId="0" applyNumberFormat="0" applyBorder="0" applyAlignment="0" applyProtection="0"/>
    <xf numFmtId="0" fontId="11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3" fillId="0" borderId="0"/>
    <xf numFmtId="0" fontId="6" fillId="24" borderId="8" applyNumberFormat="0" applyFont="0" applyAlignment="0" applyProtection="0"/>
    <xf numFmtId="0" fontId="22" fillId="21" borderId="9" applyNumberFormat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23" fillId="0" borderId="0"/>
    <xf numFmtId="0" fontId="2" fillId="0" borderId="0"/>
    <xf numFmtId="0" fontId="27" fillId="0" borderId="0"/>
    <xf numFmtId="0" fontId="28" fillId="0" borderId="0"/>
    <xf numFmtId="43" fontId="29" fillId="0" borderId="0" applyFont="0" applyFill="0" applyBorder="0" applyAlignment="0" applyProtection="0"/>
    <xf numFmtId="0" fontId="11" fillId="0" borderId="0"/>
    <xf numFmtId="0" fontId="11" fillId="0" borderId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187" fontId="2" fillId="0" borderId="0" applyFont="0" applyFill="0" applyBorder="0" applyAlignment="0" applyProtection="0"/>
    <xf numFmtId="0" fontId="31" fillId="0" borderId="0"/>
    <xf numFmtId="0" fontId="17" fillId="0" borderId="0" applyNumberFormat="0" applyFill="0" applyBorder="0" applyAlignment="0" applyProtection="0">
      <alignment vertical="top"/>
      <protection locked="0"/>
    </xf>
    <xf numFmtId="188" fontId="3" fillId="0" borderId="0" applyFont="0" applyFill="0" applyBorder="0" applyAlignment="0" applyProtection="0"/>
    <xf numFmtId="0" fontId="32" fillId="0" borderId="0"/>
    <xf numFmtId="187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8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187" fontId="42" fillId="0" borderId="0" applyFont="0" applyFill="0" applyBorder="0" applyAlignment="0" applyProtection="0"/>
    <xf numFmtId="187" fontId="42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6" fillId="0" borderId="0"/>
    <xf numFmtId="0" fontId="3" fillId="0" borderId="0"/>
    <xf numFmtId="0" fontId="41" fillId="0" borderId="0"/>
    <xf numFmtId="0" fontId="42" fillId="0" borderId="0"/>
    <xf numFmtId="0" fontId="1" fillId="0" borderId="0"/>
    <xf numFmtId="0" fontId="33" fillId="0" borderId="0"/>
    <xf numFmtId="0" fontId="1" fillId="0" borderId="0"/>
    <xf numFmtId="0" fontId="23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1" fillId="0" borderId="0"/>
    <xf numFmtId="0" fontId="34" fillId="0" borderId="0" applyNumberFormat="0" applyFont="0" applyBorder="0" applyProtection="0"/>
    <xf numFmtId="0" fontId="34" fillId="0" borderId="0"/>
    <xf numFmtId="0" fontId="37" fillId="0" borderId="0"/>
    <xf numFmtId="0" fontId="11" fillId="0" borderId="0"/>
    <xf numFmtId="0" fontId="31" fillId="0" borderId="0"/>
    <xf numFmtId="0" fontId="41" fillId="0" borderId="0"/>
    <xf numFmtId="0" fontId="33" fillId="0" borderId="0"/>
    <xf numFmtId="0" fontId="41" fillId="0" borderId="0"/>
    <xf numFmtId="0" fontId="35" fillId="0" borderId="0"/>
    <xf numFmtId="0" fontId="3" fillId="0" borderId="0"/>
    <xf numFmtId="0" fontId="42" fillId="0" borderId="0"/>
    <xf numFmtId="0" fontId="42" fillId="0" borderId="0"/>
    <xf numFmtId="0" fontId="1" fillId="0" borderId="0"/>
    <xf numFmtId="0" fontId="3" fillId="0" borderId="0"/>
    <xf numFmtId="0" fontId="38" fillId="0" borderId="0"/>
    <xf numFmtId="0" fontId="3" fillId="0" borderId="0"/>
    <xf numFmtId="0" fontId="35" fillId="0" borderId="0"/>
    <xf numFmtId="0" fontId="1" fillId="0" borderId="0"/>
    <xf numFmtId="0" fontId="35" fillId="0" borderId="0"/>
    <xf numFmtId="0" fontId="3" fillId="0" borderId="0"/>
    <xf numFmtId="0" fontId="41" fillId="0" borderId="0"/>
    <xf numFmtId="0" fontId="3" fillId="24" borderId="8" applyNumberFormat="0" applyFont="0" applyAlignment="0" applyProtection="0"/>
    <xf numFmtId="9" fontId="3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3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9" fillId="0" borderId="0" applyFont="0" applyFill="0" applyBorder="0" applyAlignment="0" applyProtection="0"/>
    <xf numFmtId="188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3" fillId="0" borderId="0" applyFont="0" applyFill="0" applyBorder="0" applyAlignment="0" applyProtection="0"/>
    <xf numFmtId="189" fontId="3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1" fillId="0" borderId="0"/>
    <xf numFmtId="0" fontId="1" fillId="0" borderId="0"/>
    <xf numFmtId="0" fontId="41" fillId="0" borderId="0"/>
    <xf numFmtId="0" fontId="3" fillId="0" borderId="0"/>
    <xf numFmtId="0" fontId="37" fillId="0" borderId="0"/>
    <xf numFmtId="0" fontId="3" fillId="0" borderId="0"/>
    <xf numFmtId="0" fontId="11" fillId="0" borderId="0"/>
    <xf numFmtId="0" fontId="3" fillId="0" borderId="0"/>
    <xf numFmtId="0" fontId="35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6" fillId="0" borderId="0"/>
    <xf numFmtId="0" fontId="33" fillId="0" borderId="0"/>
    <xf numFmtId="0" fontId="3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1" fillId="0" borderId="0"/>
    <xf numFmtId="0" fontId="3" fillId="0" borderId="0"/>
    <xf numFmtId="0" fontId="34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7" fillId="0" borderId="0"/>
    <xf numFmtId="0" fontId="11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3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1" fillId="0" borderId="0"/>
    <xf numFmtId="0" fontId="3" fillId="0" borderId="0"/>
    <xf numFmtId="0" fontId="1" fillId="0" borderId="0"/>
    <xf numFmtId="0" fontId="1" fillId="0" borderId="0"/>
    <xf numFmtId="0" fontId="40" fillId="0" borderId="0"/>
    <xf numFmtId="0" fontId="27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 applyFill="0"/>
    <xf numFmtId="0" fontId="6" fillId="0" borderId="0"/>
    <xf numFmtId="0" fontId="1" fillId="0" borderId="0"/>
    <xf numFmtId="0" fontId="3" fillId="0" borderId="0"/>
    <xf numFmtId="0" fontId="35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23" fillId="0" borderId="0"/>
    <xf numFmtId="0" fontId="23" fillId="0" borderId="0"/>
    <xf numFmtId="0" fontId="6" fillId="0" borderId="0"/>
    <xf numFmtId="0" fontId="6" fillId="24" borderId="14" applyNumberFormat="0" applyFont="0" applyAlignment="0" applyProtection="0"/>
  </cellStyleXfs>
  <cellXfs count="41">
    <xf numFmtId="0" fontId="0" fillId="0" borderId="0" xfId="0"/>
    <xf numFmtId="0" fontId="4" fillId="0" borderId="0" xfId="0" applyFont="1"/>
    <xf numFmtId="0" fontId="30" fillId="0" borderId="0" xfId="151" applyFont="1"/>
    <xf numFmtId="0" fontId="43" fillId="0" borderId="0" xfId="151" applyFont="1" applyBorder="1" applyAlignment="1" applyProtection="1">
      <alignment horizontal="left" vertical="center"/>
    </xf>
    <xf numFmtId="0" fontId="5" fillId="0" borderId="0" xfId="151" applyFont="1" applyBorder="1" applyAlignment="1" applyProtection="1">
      <alignment horizontal="left" vertical="center"/>
    </xf>
    <xf numFmtId="0" fontId="40" fillId="2" borderId="17" xfId="151" applyFont="1" applyFill="1" applyBorder="1" applyAlignment="1" applyProtection="1">
      <alignment horizontal="left" vertical="center" wrapText="1"/>
    </xf>
    <xf numFmtId="43" fontId="40" fillId="2" borderId="11" xfId="1" applyFont="1" applyFill="1" applyBorder="1" applyAlignment="1" applyProtection="1">
      <alignment horizontal="right" vertical="center" wrapText="1"/>
    </xf>
    <xf numFmtId="43" fontId="40" fillId="2" borderId="17" xfId="1" applyFont="1" applyFill="1" applyBorder="1" applyAlignment="1" applyProtection="1">
      <alignment horizontal="right" vertical="center" wrapText="1"/>
    </xf>
    <xf numFmtId="43" fontId="40" fillId="2" borderId="12" xfId="1" applyFont="1" applyFill="1" applyBorder="1" applyAlignment="1" applyProtection="1">
      <alignment horizontal="right" vertical="center" wrapText="1"/>
    </xf>
    <xf numFmtId="43" fontId="40" fillId="2" borderId="15" xfId="1" applyFont="1" applyFill="1" applyBorder="1" applyAlignment="1" applyProtection="1">
      <alignment horizontal="right" vertical="center" wrapText="1"/>
    </xf>
    <xf numFmtId="43" fontId="40" fillId="0" borderId="17" xfId="1" applyFont="1" applyBorder="1" applyAlignment="1" applyProtection="1">
      <alignment horizontal="right" vertical="center" wrapText="1"/>
    </xf>
    <xf numFmtId="0" fontId="40" fillId="0" borderId="17" xfId="151" applyFont="1" applyBorder="1" applyAlignment="1" applyProtection="1">
      <alignment horizontal="center" vertical="center" wrapText="1"/>
    </xf>
    <xf numFmtId="43" fontId="40" fillId="0" borderId="16" xfId="1" applyFont="1" applyBorder="1" applyAlignment="1" applyProtection="1">
      <alignment horizontal="right" vertical="center" wrapText="1"/>
    </xf>
    <xf numFmtId="43" fontId="44" fillId="0" borderId="16" xfId="1" applyFont="1" applyBorder="1" applyAlignment="1" applyProtection="1">
      <alignment horizontal="right" vertical="center" wrapText="1"/>
    </xf>
    <xf numFmtId="0" fontId="4" fillId="0" borderId="0" xfId="151" applyFont="1" applyAlignment="1">
      <alignment horizontal="right"/>
    </xf>
    <xf numFmtId="0" fontId="40" fillId="0" borderId="1" xfId="151" applyFont="1" applyBorder="1" applyAlignment="1" applyProtection="1">
      <alignment horizontal="left" vertical="center" wrapText="1"/>
    </xf>
    <xf numFmtId="43" fontId="40" fillId="0" borderId="1" xfId="1" applyFont="1" applyBorder="1" applyAlignment="1" applyProtection="1">
      <alignment horizontal="right" vertical="center" wrapText="1"/>
    </xf>
    <xf numFmtId="43" fontId="45" fillId="25" borderId="1" xfId="1" applyFont="1" applyFill="1" applyBorder="1" applyAlignment="1">
      <alignment horizontal="right" vertical="center" wrapText="1"/>
    </xf>
    <xf numFmtId="0" fontId="30" fillId="2" borderId="0" xfId="151" applyFont="1" applyFill="1"/>
    <xf numFmtId="4" fontId="30" fillId="2" borderId="1" xfId="151" applyNumberFormat="1" applyFont="1" applyFill="1" applyBorder="1"/>
    <xf numFmtId="4" fontId="30" fillId="2" borderId="1" xfId="151" applyNumberFormat="1" applyFont="1" applyFill="1" applyBorder="1" applyAlignment="1">
      <alignment vertical="top" wrapText="1"/>
    </xf>
    <xf numFmtId="4" fontId="30" fillId="2" borderId="0" xfId="151" applyNumberFormat="1" applyFont="1" applyFill="1"/>
    <xf numFmtId="0" fontId="46" fillId="0" borderId="0" xfId="0" applyFont="1"/>
    <xf numFmtId="0" fontId="40" fillId="0" borderId="0" xfId="151" applyFont="1" applyBorder="1" applyAlignment="1" applyProtection="1">
      <alignment horizontal="left" vertical="center"/>
    </xf>
    <xf numFmtId="0" fontId="40" fillId="0" borderId="15" xfId="151" applyFont="1" applyBorder="1" applyAlignment="1" applyProtection="1">
      <alignment horizontal="center" vertical="center" wrapText="1"/>
    </xf>
    <xf numFmtId="0" fontId="40" fillId="0" borderId="1" xfId="151" applyFont="1" applyBorder="1" applyAlignment="1" applyProtection="1">
      <alignment horizontal="center" vertical="center" wrapText="1"/>
    </xf>
    <xf numFmtId="0" fontId="40" fillId="0" borderId="16" xfId="151" applyFont="1" applyBorder="1" applyAlignment="1" applyProtection="1">
      <alignment horizontal="center" vertical="center" wrapText="1"/>
    </xf>
    <xf numFmtId="0" fontId="40" fillId="0" borderId="13" xfId="151" applyFont="1" applyBorder="1" applyAlignment="1" applyProtection="1">
      <alignment horizontal="center" vertical="center" wrapText="1"/>
    </xf>
    <xf numFmtId="0" fontId="30" fillId="2" borderId="1" xfId="151" applyFont="1" applyFill="1" applyBorder="1" applyAlignment="1">
      <alignment horizontal="center" vertical="center"/>
    </xf>
    <xf numFmtId="2" fontId="30" fillId="0" borderId="0" xfId="151" applyNumberFormat="1" applyFont="1" applyBorder="1" applyAlignment="1">
      <alignment horizontal="center"/>
    </xf>
    <xf numFmtId="2" fontId="44" fillId="0" borderId="0" xfId="151" applyNumberFormat="1" applyFont="1" applyBorder="1" applyAlignment="1">
      <alignment horizontal="center"/>
    </xf>
    <xf numFmtId="0" fontId="40" fillId="0" borderId="18" xfId="151" applyFont="1" applyBorder="1" applyAlignment="1" applyProtection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43" fontId="30" fillId="2" borderId="17" xfId="1" applyFont="1" applyFill="1" applyBorder="1" applyAlignment="1" applyProtection="1">
      <alignment horizontal="right" vertical="center" wrapText="1"/>
    </xf>
    <xf numFmtId="43" fontId="30" fillId="0" borderId="17" xfId="1" applyFont="1" applyBorder="1" applyAlignment="1" applyProtection="1">
      <alignment horizontal="right" vertical="center" wrapText="1"/>
    </xf>
    <xf numFmtId="0" fontId="40" fillId="0" borderId="16" xfId="151" applyFont="1" applyBorder="1" applyAlignment="1" applyProtection="1">
      <alignment horizontal="left" vertical="center" wrapText="1"/>
    </xf>
    <xf numFmtId="4" fontId="30" fillId="2" borderId="19" xfId="151" applyNumberFormat="1" applyFont="1" applyFill="1" applyBorder="1"/>
    <xf numFmtId="0" fontId="30" fillId="0" borderId="16" xfId="151" applyFont="1" applyBorder="1" applyAlignment="1" applyProtection="1">
      <alignment horizontal="center" vertical="center" wrapText="1"/>
    </xf>
    <xf numFmtId="4" fontId="44" fillId="2" borderId="1" xfId="151" applyNumberFormat="1" applyFont="1" applyFill="1" applyBorder="1" applyAlignment="1">
      <alignment horizontal="center" vertical="center"/>
    </xf>
    <xf numFmtId="43" fontId="46" fillId="0" borderId="0" xfId="0" applyNumberFormat="1" applyFont="1"/>
    <xf numFmtId="0" fontId="43" fillId="0" borderId="0" xfId="151" applyFont="1" applyBorder="1" applyAlignment="1" applyProtection="1">
      <alignment horizontal="left" vertical="center" wrapText="1"/>
    </xf>
  </cellXfs>
  <cellStyles count="357">
    <cellStyle name=" 1" xfId="116"/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Comma [0] 2" xfId="104"/>
    <cellStyle name="Comma 10" xfId="118"/>
    <cellStyle name="Comma 11" xfId="119"/>
    <cellStyle name="Comma 12" xfId="120"/>
    <cellStyle name="Comma 13" xfId="117"/>
    <cellStyle name="Comma 2" xfId="3"/>
    <cellStyle name="Comma 2 10" xfId="121"/>
    <cellStyle name="Comma 2 2" xfId="31"/>
    <cellStyle name="Comma 2 2 2" xfId="123"/>
    <cellStyle name="Comma 2 2 2 2" xfId="124"/>
    <cellStyle name="Comma 2 2 3" xfId="122"/>
    <cellStyle name="Comma 2 3" xfId="32"/>
    <cellStyle name="Comma 2 3 2" xfId="125"/>
    <cellStyle name="Comma 2 4" xfId="33"/>
    <cellStyle name="Comma 2 4 2" xfId="126"/>
    <cellStyle name="Comma 2 5" xfId="127"/>
    <cellStyle name="Comma 3" xfId="2"/>
    <cellStyle name="Comma 3 2" xfId="34"/>
    <cellStyle name="Comma 3 2 2" xfId="35"/>
    <cellStyle name="Comma 3 2 2 2" xfId="130"/>
    <cellStyle name="Comma 3 2 3" xfId="131"/>
    <cellStyle name="Comma 3 2 4" xfId="132"/>
    <cellStyle name="Comma 3 2 5" xfId="129"/>
    <cellStyle name="Comma 3 3" xfId="133"/>
    <cellStyle name="Comma 3 4" xfId="128"/>
    <cellStyle name="Comma 4" xfId="36"/>
    <cellStyle name="Comma 4 2" xfId="37"/>
    <cellStyle name="Comma 4 2 2" xfId="134"/>
    <cellStyle name="Comma 4 3" xfId="38"/>
    <cellStyle name="Comma 4 4" xfId="135"/>
    <cellStyle name="Comma 41" xfId="105"/>
    <cellStyle name="Comma 45" xfId="136"/>
    <cellStyle name="Comma 47" xfId="106"/>
    <cellStyle name="Comma 5" xfId="39"/>
    <cellStyle name="Comma 5 2" xfId="40"/>
    <cellStyle name="Comma 5 2 2" xfId="138"/>
    <cellStyle name="Comma 5 3" xfId="139"/>
    <cellStyle name="Comma 5 4" xfId="140"/>
    <cellStyle name="Comma 5 5" xfId="141"/>
    <cellStyle name="Comma 5 6" xfId="137"/>
    <cellStyle name="Comma 6" xfId="41"/>
    <cellStyle name="Comma 6 2" xfId="42"/>
    <cellStyle name="Comma 6 3" xfId="142"/>
    <cellStyle name="Comma 7" xfId="43"/>
    <cellStyle name="Comma 7 2" xfId="44"/>
    <cellStyle name="Comma 7 2 2" xfId="144"/>
    <cellStyle name="Comma 7 3" xfId="143"/>
    <cellStyle name="Comma 8" xfId="45"/>
    <cellStyle name="Comma 8 2" xfId="145"/>
    <cellStyle name="Comma 9" xfId="110"/>
    <cellStyle name="Comma 9 2" xfId="147"/>
    <cellStyle name="Comma 9 2 2" xfId="148"/>
    <cellStyle name="Comma 9 3" xfId="146"/>
    <cellStyle name="Currency 3" xfId="149"/>
    <cellStyle name="Excel Built-in Normal" xfId="150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Hyperlink 2" xfId="52"/>
    <cellStyle name="Hyperlink 2 2" xfId="114"/>
    <cellStyle name="Input" xfId="53"/>
    <cellStyle name="Linked Cell" xfId="54"/>
    <cellStyle name="Neutral" xfId="55"/>
    <cellStyle name="Normal 10" xfId="151"/>
    <cellStyle name="Normal 10 2" xfId="152"/>
    <cellStyle name="Normal 11" xfId="153"/>
    <cellStyle name="Normal 12" xfId="154"/>
    <cellStyle name="Normal 13" xfId="155"/>
    <cellStyle name="Normal 14" xfId="156"/>
    <cellStyle name="Normal 15" xfId="157"/>
    <cellStyle name="Normal 2" xfId="56"/>
    <cellStyle name="Normal 2 2" xfId="57"/>
    <cellStyle name="Normal 2 2 2" xfId="160"/>
    <cellStyle name="Normal 2 2 3" xfId="161"/>
    <cellStyle name="Normal 2 2 4" xfId="159"/>
    <cellStyle name="Normal 2 3" xfId="162"/>
    <cellStyle name="Normal 2 4" xfId="163"/>
    <cellStyle name="Normal 2 5" xfId="164"/>
    <cellStyle name="Normal 2 6" xfId="165"/>
    <cellStyle name="Normal 2 7" xfId="166"/>
    <cellStyle name="Normal 2 8" xfId="158"/>
    <cellStyle name="Normal 3" xfId="58"/>
    <cellStyle name="Normal 3 2" xfId="59"/>
    <cellStyle name="Normal 3 2 2" xfId="168"/>
    <cellStyle name="Normal 3 2 3" xfId="167"/>
    <cellStyle name="Normal 3 3" xfId="60"/>
    <cellStyle name="Normal 3 4" xfId="113"/>
    <cellStyle name="Normal 3 4 2" xfId="169"/>
    <cellStyle name="Normal 4" xfId="61"/>
    <cellStyle name="Normal 4 2" xfId="62"/>
    <cellStyle name="Normal 4 3" xfId="171"/>
    <cellStyle name="Normal 4 4" xfId="170"/>
    <cellStyle name="Normal 5" xfId="63"/>
    <cellStyle name="Normal 5 2" xfId="64"/>
    <cellStyle name="Normal 5 2 2" xfId="65"/>
    <cellStyle name="Normal 5 2 2 2" xfId="174"/>
    <cellStyle name="Normal 5 2 3" xfId="173"/>
    <cellStyle name="Normal 5 3" xfId="175"/>
    <cellStyle name="Normal 5 4" xfId="172"/>
    <cellStyle name="Normal 6" xfId="66"/>
    <cellStyle name="Normal 6 2" xfId="176"/>
    <cellStyle name="Normal 7" xfId="67"/>
    <cellStyle name="Normal 7 2" xfId="178"/>
    <cellStyle name="Normal 7 3" xfId="179"/>
    <cellStyle name="Normal 7 4" xfId="180"/>
    <cellStyle name="Normal 7 5" xfId="177"/>
    <cellStyle name="Normal 8" xfId="98"/>
    <cellStyle name="Normal 8 2" xfId="102"/>
    <cellStyle name="Normal 8 2 2" xfId="181"/>
    <cellStyle name="Normal 8_พวงรายการพี่หญิงปรับแก้(ใหม่)" xfId="355"/>
    <cellStyle name="Normal 9" xfId="100"/>
    <cellStyle name="Normal 9 2" xfId="183"/>
    <cellStyle name="Normal 9 3" xfId="182"/>
    <cellStyle name="Note" xfId="68"/>
    <cellStyle name="Note 2" xfId="184"/>
    <cellStyle name="Note_ลพบุรี" xfId="356"/>
    <cellStyle name="Output" xfId="69"/>
    <cellStyle name="Percent 2" xfId="185"/>
    <cellStyle name="Style 1" xfId="70"/>
    <cellStyle name="Style 1 2" xfId="186"/>
    <cellStyle name="Style 1 2 2" xfId="187"/>
    <cellStyle name="Style 1 3" xfId="188"/>
    <cellStyle name="Text" xfId="189"/>
    <cellStyle name="Title" xfId="71"/>
    <cellStyle name="Total" xfId="72"/>
    <cellStyle name="Warning Text" xfId="73"/>
    <cellStyle name="เครื่องหมายจุลภาค" xfId="1" builtinId="3"/>
    <cellStyle name="เครื่องหมายจุลภาค 10" xfId="74"/>
    <cellStyle name="เครื่องหมายจุลภาค 10 2" xfId="101"/>
    <cellStyle name="เครื่องหมายจุลภาค 10 2 2" xfId="191"/>
    <cellStyle name="เครื่องหมายจุลภาค 10 3" xfId="192"/>
    <cellStyle name="เครื่องหมายจุลภาค 10 4" xfId="190"/>
    <cellStyle name="เครื่องหมายจุลภาค 11" xfId="107"/>
    <cellStyle name="เครื่องหมายจุลภาค 11 2" xfId="194"/>
    <cellStyle name="เครื่องหมายจุลภาค 11 3" xfId="193"/>
    <cellStyle name="เครื่องหมายจุลภาค 12" xfId="115"/>
    <cellStyle name="เครื่องหมายจุลภาค 19" xfId="195"/>
    <cellStyle name="เครื่องหมายจุลภาค 19 2" xfId="196"/>
    <cellStyle name="เครื่องหมายจุลภาค 2" xfId="75"/>
    <cellStyle name="เครื่องหมายจุลภาค 2 10" xfId="197"/>
    <cellStyle name="เครื่องหมายจุลภาค 2 11" xfId="198"/>
    <cellStyle name="เครื่องหมายจุลภาค 2 12" xfId="199"/>
    <cellStyle name="เครื่องหมายจุลภาค 2 12 2" xfId="200"/>
    <cellStyle name="เครื่องหมายจุลภาค 2 13" xfId="201"/>
    <cellStyle name="เครื่องหมายจุลภาค 2 14" xfId="202"/>
    <cellStyle name="เครื่องหมายจุลภาค 2 15" xfId="203"/>
    <cellStyle name="เครื่องหมายจุลภาค 2 16" xfId="204"/>
    <cellStyle name="เครื่องหมายจุลภาค 2 17" xfId="205"/>
    <cellStyle name="เครื่องหมายจุลภาค 2 18" xfId="206"/>
    <cellStyle name="เครื่องหมายจุลภาค 2 19" xfId="207"/>
    <cellStyle name="เครื่องหมายจุลภาค 2 2" xfId="76"/>
    <cellStyle name="เครื่องหมายจุลภาค 2 2 2" xfId="208"/>
    <cellStyle name="เครื่องหมายจุลภาค 2 2 2 3" xfId="209"/>
    <cellStyle name="เครื่องหมายจุลภาค 2 2 3" xfId="210"/>
    <cellStyle name="เครื่องหมายจุลภาค 2 20" xfId="211"/>
    <cellStyle name="เครื่องหมายจุลภาค 2 21" xfId="212"/>
    <cellStyle name="เครื่องหมายจุลภาค 2 22" xfId="213"/>
    <cellStyle name="เครื่องหมายจุลภาค 2 23" xfId="214"/>
    <cellStyle name="เครื่องหมายจุลภาค 2 24" xfId="215"/>
    <cellStyle name="เครื่องหมายจุลภาค 2 25" xfId="216"/>
    <cellStyle name="เครื่องหมายจุลภาค 2 26" xfId="217"/>
    <cellStyle name="เครื่องหมายจุลภาค 2 27" xfId="218"/>
    <cellStyle name="เครื่องหมายจุลภาค 2 28" xfId="219"/>
    <cellStyle name="เครื่องหมายจุลภาค 2 3" xfId="112"/>
    <cellStyle name="เครื่องหมายจุลภาค 2 3 2" xfId="221"/>
    <cellStyle name="เครื่องหมายจุลภาค 2 3 3" xfId="220"/>
    <cellStyle name="เครื่องหมายจุลภาค 2 4" xfId="222"/>
    <cellStyle name="เครื่องหมายจุลภาค 2 4 2" xfId="223"/>
    <cellStyle name="เครื่องหมายจุลภาค 2 4 3" xfId="224"/>
    <cellStyle name="เครื่องหมายจุลภาค 2 4 4" xfId="225"/>
    <cellStyle name="เครื่องหมายจุลภาค 2 5" xfId="226"/>
    <cellStyle name="เครื่องหมายจุลภาค 2 5 2" xfId="227"/>
    <cellStyle name="เครื่องหมายจุลภาค 2 6" xfId="228"/>
    <cellStyle name="เครื่องหมายจุลภาค 2 6 2" xfId="229"/>
    <cellStyle name="เครื่องหมายจุลภาค 2 7" xfId="230"/>
    <cellStyle name="เครื่องหมายจุลภาค 2 7 2" xfId="231"/>
    <cellStyle name="เครื่องหมายจุลภาค 2 8" xfId="232"/>
    <cellStyle name="เครื่องหมายจุลภาค 2 9" xfId="233"/>
    <cellStyle name="เครื่องหมายจุลภาค 2_งบค่าเสื่อมส่งผู้ตรวจราชการ" xfId="77"/>
    <cellStyle name="เครื่องหมายจุลภาค 3" xfId="78"/>
    <cellStyle name="เครื่องหมายจุลภาค 3 2" xfId="235"/>
    <cellStyle name="เครื่องหมายจุลภาค 3 3" xfId="236"/>
    <cellStyle name="เครื่องหมายจุลภาค 3 3 2" xfId="237"/>
    <cellStyle name="เครื่องหมายจุลภาค 3 4" xfId="238"/>
    <cellStyle name="เครื่องหมายจุลภาค 3 5" xfId="239"/>
    <cellStyle name="เครื่องหมายจุลภาค 3 6" xfId="234"/>
    <cellStyle name="เครื่องหมายจุลภาค 4" xfId="79"/>
    <cellStyle name="เครื่องหมายจุลภาค 4 2" xfId="241"/>
    <cellStyle name="เครื่องหมายจุลภาค 4 3" xfId="242"/>
    <cellStyle name="เครื่องหมายจุลภาค 4 3 2" xfId="243"/>
    <cellStyle name="เครื่องหมายจุลภาค 4 4" xfId="244"/>
    <cellStyle name="เครื่องหมายจุลภาค 4 5" xfId="240"/>
    <cellStyle name="เครื่องหมายจุลภาค 5" xfId="80"/>
    <cellStyle name="เครื่องหมายจุลภาค 5 2" xfId="108"/>
    <cellStyle name="เครื่องหมายจุลภาค 5 3" xfId="245"/>
    <cellStyle name="เครื่องหมายจุลภาค 6" xfId="81"/>
    <cellStyle name="เครื่องหมายจุลภาค 6 2" xfId="247"/>
    <cellStyle name="เครื่องหมายจุลภาค 6 3" xfId="246"/>
    <cellStyle name="เครื่องหมายจุลภาค 7" xfId="82"/>
    <cellStyle name="เครื่องหมายจุลภาค 7 2" xfId="83"/>
    <cellStyle name="เครื่องหมายจุลภาค 7 3" xfId="84"/>
    <cellStyle name="เครื่องหมายจุลภาค 7 4" xfId="248"/>
    <cellStyle name="เครื่องหมายจุลภาค 8" xfId="85"/>
    <cellStyle name="เครื่องหมายจุลภาค 8 2" xfId="86"/>
    <cellStyle name="เครื่องหมายจุลภาค 9" xfId="87"/>
    <cellStyle name="เครื่องหมายจุลภาค 9 2" xfId="88"/>
    <cellStyle name="เครื่องหมายจุลภาค 9 2 2" xfId="250"/>
    <cellStyle name="เครื่องหมายจุลภาค 9 3" xfId="249"/>
    <cellStyle name="ปกติ" xfId="0" builtinId="0"/>
    <cellStyle name="ปกติ 10" xfId="251"/>
    <cellStyle name="ปกติ 15" xfId="252"/>
    <cellStyle name="ปกติ 2" xfId="89"/>
    <cellStyle name="ปกติ 2 10" xfId="254"/>
    <cellStyle name="ปกติ 2 10 2" xfId="255"/>
    <cellStyle name="ปกติ 2 11" xfId="256"/>
    <cellStyle name="ปกติ 2 11 2" xfId="257"/>
    <cellStyle name="ปกติ 2 12" xfId="258"/>
    <cellStyle name="ปกติ 2 12 2" xfId="259"/>
    <cellStyle name="ปกติ 2 13" xfId="260"/>
    <cellStyle name="ปกติ 2 13 2" xfId="261"/>
    <cellStyle name="ปกติ 2 14" xfId="262"/>
    <cellStyle name="ปกติ 2 14 2" xfId="263"/>
    <cellStyle name="ปกติ 2 15" xfId="264"/>
    <cellStyle name="ปกติ 2 15 2" xfId="265"/>
    <cellStyle name="ปกติ 2 16" xfId="266"/>
    <cellStyle name="ปกติ 2 16 2" xfId="267"/>
    <cellStyle name="ปกติ 2 17" xfId="268"/>
    <cellStyle name="ปกติ 2 17 2" xfId="269"/>
    <cellStyle name="ปกติ 2 18" xfId="270"/>
    <cellStyle name="ปกติ 2 18 2" xfId="271"/>
    <cellStyle name="ปกติ 2 19" xfId="272"/>
    <cellStyle name="ปกติ 2 19 2" xfId="273"/>
    <cellStyle name="ปกติ 2 2" xfId="90"/>
    <cellStyle name="ปกติ 2 2 2" xfId="274"/>
    <cellStyle name="ปกติ 2 2 3" xfId="275"/>
    <cellStyle name="ปกติ 2 2 4" xfId="276"/>
    <cellStyle name="ปกติ 2 2 5" xfId="277"/>
    <cellStyle name="ปกติ 2 20" xfId="278"/>
    <cellStyle name="ปกติ 2 20 2" xfId="279"/>
    <cellStyle name="ปกติ 2 21" xfId="280"/>
    <cellStyle name="ปกติ 2 21 2" xfId="281"/>
    <cellStyle name="ปกติ 2 22" xfId="282"/>
    <cellStyle name="ปกติ 2 22 2" xfId="283"/>
    <cellStyle name="ปกติ 2 23" xfId="284"/>
    <cellStyle name="ปกติ 2 23 2" xfId="285"/>
    <cellStyle name="ปกติ 2 24" xfId="286"/>
    <cellStyle name="ปกติ 2 24 2" xfId="287"/>
    <cellStyle name="ปกติ 2 25" xfId="288"/>
    <cellStyle name="ปกติ 2 25 2" xfId="289"/>
    <cellStyle name="ปกติ 2 26" xfId="290"/>
    <cellStyle name="ปกติ 2 27" xfId="291"/>
    <cellStyle name="ปกติ 2 28" xfId="292"/>
    <cellStyle name="ปกติ 2 29" xfId="253"/>
    <cellStyle name="ปกติ 2 3" xfId="91"/>
    <cellStyle name="ปกติ 2 3 2" xfId="294"/>
    <cellStyle name="ปกติ 2 3 3" xfId="293"/>
    <cellStyle name="ปกติ 2 4" xfId="92"/>
    <cellStyle name="ปกติ 2 4 2" xfId="295"/>
    <cellStyle name="ปกติ 2 5" xfId="111"/>
    <cellStyle name="ปกติ 2 5 2" xfId="297"/>
    <cellStyle name="ปกติ 2 5 3" xfId="296"/>
    <cellStyle name="ปกติ 2 6" xfId="298"/>
    <cellStyle name="ปกติ 2 6 2" xfId="299"/>
    <cellStyle name="ปกติ 2 7" xfId="300"/>
    <cellStyle name="ปกติ 2 7 2" xfId="301"/>
    <cellStyle name="ปกติ 2 8" xfId="302"/>
    <cellStyle name="ปกติ 2 8 2" xfId="303"/>
    <cellStyle name="ปกติ 2 9" xfId="304"/>
    <cellStyle name="ปกติ 2 9 2" xfId="305"/>
    <cellStyle name="ปกติ 22" xfId="306"/>
    <cellStyle name="ปกติ 3" xfId="93"/>
    <cellStyle name="ปกติ 3 10" xfId="307"/>
    <cellStyle name="ปกติ 3 2" xfId="308"/>
    <cellStyle name="ปกติ 3 3" xfId="309"/>
    <cellStyle name="ปกติ 3 4" xfId="310"/>
    <cellStyle name="ปกติ 3 5" xfId="311"/>
    <cellStyle name="ปกติ 3_2.Kudkaopun_ok" xfId="312"/>
    <cellStyle name="ปกติ 4" xfId="94"/>
    <cellStyle name="ปกติ 4 2" xfId="109"/>
    <cellStyle name="ปกติ 4 2 2" xfId="314"/>
    <cellStyle name="ปกติ 4 2 3" xfId="315"/>
    <cellStyle name="ปกติ 4 2 4" xfId="313"/>
    <cellStyle name="ปกติ 4 3" xfId="316"/>
    <cellStyle name="ปกติ 5" xfId="95"/>
    <cellStyle name="ปกติ 5 2" xfId="103"/>
    <cellStyle name="ปกติ 5 3" xfId="318"/>
    <cellStyle name="ปกติ 5 4" xfId="317"/>
    <cellStyle name="ปกติ 6" xfId="99"/>
    <cellStyle name="ปกติ 6 2" xfId="320"/>
    <cellStyle name="ปกติ 6 2 2" xfId="321"/>
    <cellStyle name="ปกติ 6 3" xfId="322"/>
    <cellStyle name="ปกติ 6 4" xfId="323"/>
    <cellStyle name="ปกติ 6 5" xfId="324"/>
    <cellStyle name="ปกติ 6 6" xfId="319"/>
    <cellStyle name="ปกติ 7" xfId="325"/>
    <cellStyle name="ปกติ 7 2" xfId="326"/>
    <cellStyle name="ปกติ 7 2 2" xfId="327"/>
    <cellStyle name="ปกติ 7 2 3" xfId="328"/>
    <cellStyle name="ปกติ 7 3" xfId="329"/>
    <cellStyle name="ปกติ 7 4" xfId="330"/>
    <cellStyle name="ปกติ 8" xfId="331"/>
    <cellStyle name="ปกติ 8 2" xfId="332"/>
    <cellStyle name="ปกติ 9" xfId="333"/>
    <cellStyle name="ปกติ 9 10" xfId="334"/>
    <cellStyle name="ปกติ 9 11" xfId="335"/>
    <cellStyle name="ปกติ 9 12" xfId="336"/>
    <cellStyle name="ปกติ 9 13" xfId="337"/>
    <cellStyle name="ปกติ 9 14" xfId="338"/>
    <cellStyle name="ปกติ 9 15" xfId="339"/>
    <cellStyle name="ปกติ 9 16" xfId="340"/>
    <cellStyle name="ปกติ 9 17" xfId="341"/>
    <cellStyle name="ปกติ 9 18" xfId="342"/>
    <cellStyle name="ปกติ 9 2" xfId="343"/>
    <cellStyle name="ปกติ 9 2 2" xfId="344"/>
    <cellStyle name="ปกติ 9 3" xfId="345"/>
    <cellStyle name="ปกติ 9 4" xfId="346"/>
    <cellStyle name="ปกติ 9 5" xfId="347"/>
    <cellStyle name="ปกติ 9 6" xfId="348"/>
    <cellStyle name="ปกติ 9 7" xfId="349"/>
    <cellStyle name="ปกติ 9 8" xfId="350"/>
    <cellStyle name="ปกติ 9 9" xfId="351"/>
    <cellStyle name="เปอร์เซ็นต์ 2" xfId="96"/>
    <cellStyle name="เปอร์เซ็นต์ 5" xfId="352"/>
    <cellStyle name="ลักษณะ 1" xfId="97"/>
    <cellStyle name="ลักษณะ 1 2" xfId="353"/>
    <cellStyle name="ลักษณะ 1 2 2" xfId="35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7"/>
  <sheetViews>
    <sheetView tabSelected="1" workbookViewId="0"/>
  </sheetViews>
  <sheetFormatPr defaultColWidth="9" defaultRowHeight="18"/>
  <cols>
    <col min="1" max="1" width="14.625" style="22" customWidth="1"/>
    <col min="2" max="2" width="12.875" style="22" customWidth="1"/>
    <col min="3" max="3" width="13.875" style="22" customWidth="1"/>
    <col min="4" max="4" width="7.5" style="22" customWidth="1"/>
    <col min="5" max="5" width="12.5" style="22" customWidth="1"/>
    <col min="6" max="6" width="7" style="22" customWidth="1"/>
    <col min="7" max="7" width="13.5" style="22" customWidth="1"/>
    <col min="8" max="8" width="6.125" style="22" customWidth="1"/>
    <col min="9" max="9" width="13.25" style="22" customWidth="1"/>
    <col min="10" max="10" width="10.375" style="22" customWidth="1"/>
    <col min="11" max="11" width="18" style="22" customWidth="1"/>
    <col min="12" max="12" width="16.5" style="22" bestFit="1" customWidth="1"/>
    <col min="13" max="16384" width="9" style="22"/>
  </cols>
  <sheetData>
    <row r="1" spans="1:12" ht="18.7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18.75">
      <c r="A2" s="3" t="s">
        <v>18</v>
      </c>
      <c r="B2" s="23"/>
      <c r="C2" s="23"/>
      <c r="D2" s="23"/>
      <c r="E2" s="23"/>
      <c r="F2" s="23"/>
      <c r="G2" s="23"/>
      <c r="H2" s="23"/>
      <c r="I2" s="4" t="s">
        <v>0</v>
      </c>
      <c r="J2" s="2"/>
      <c r="K2" s="18"/>
    </row>
    <row r="3" spans="1:12" ht="37.5">
      <c r="A3" s="24" t="s">
        <v>1</v>
      </c>
      <c r="B3" s="25" t="s">
        <v>2</v>
      </c>
      <c r="C3" s="26" t="s">
        <v>3</v>
      </c>
      <c r="D3" s="11" t="s">
        <v>4</v>
      </c>
      <c r="E3" s="11" t="s">
        <v>5</v>
      </c>
      <c r="F3" s="11" t="s">
        <v>4</v>
      </c>
      <c r="G3" s="11" t="s">
        <v>6</v>
      </c>
      <c r="H3" s="24" t="s">
        <v>4</v>
      </c>
      <c r="I3" s="32" t="s">
        <v>7</v>
      </c>
      <c r="J3" s="27" t="s">
        <v>8</v>
      </c>
      <c r="K3" s="28" t="s">
        <v>9</v>
      </c>
    </row>
    <row r="4" spans="1:12" ht="25.5" customHeight="1">
      <c r="A4" s="5" t="s">
        <v>12</v>
      </c>
      <c r="B4" s="6">
        <v>6337141.0800000001</v>
      </c>
      <c r="C4" s="7">
        <v>6337141.0800000001</v>
      </c>
      <c r="D4" s="7">
        <f>(C4*100)/B4</f>
        <v>100</v>
      </c>
      <c r="E4" s="7">
        <v>0</v>
      </c>
      <c r="F4" s="7">
        <f>(E4*100)/B4</f>
        <v>0</v>
      </c>
      <c r="G4" s="7">
        <v>0</v>
      </c>
      <c r="H4" s="7">
        <f>(G4*100)/B4</f>
        <v>0</v>
      </c>
      <c r="I4" s="6">
        <v>6337141.0800000001</v>
      </c>
      <c r="J4" s="8">
        <v>0</v>
      </c>
      <c r="K4" s="38" t="s">
        <v>21</v>
      </c>
    </row>
    <row r="5" spans="1:12" ht="20.25" customHeight="1">
      <c r="A5" s="5" t="s">
        <v>13</v>
      </c>
      <c r="B5" s="7">
        <v>4894190.5</v>
      </c>
      <c r="C5" s="7">
        <v>4900200</v>
      </c>
      <c r="D5" s="7">
        <f t="shared" ref="D5:D10" si="0">(C5*100)/B5</f>
        <v>100.12278843661684</v>
      </c>
      <c r="E5" s="7">
        <v>0</v>
      </c>
      <c r="F5" s="7">
        <f t="shared" ref="F5:F10" si="1">(E5*100)/B5</f>
        <v>0</v>
      </c>
      <c r="G5" s="7">
        <v>0</v>
      </c>
      <c r="H5" s="7">
        <f t="shared" ref="H5:H10" si="2">(G5*100)/B5</f>
        <v>0</v>
      </c>
      <c r="I5" s="33">
        <v>0</v>
      </c>
      <c r="J5" s="9">
        <v>0</v>
      </c>
      <c r="K5" s="19"/>
    </row>
    <row r="6" spans="1:12" ht="20.25" customHeight="1">
      <c r="A6" s="5" t="s">
        <v>14</v>
      </c>
      <c r="B6" s="7">
        <v>1954399.46</v>
      </c>
      <c r="C6" s="7">
        <v>1355000</v>
      </c>
      <c r="D6" s="7">
        <f t="shared" si="0"/>
        <v>69.330760048408933</v>
      </c>
      <c r="E6" s="7">
        <v>549399.46</v>
      </c>
      <c r="F6" s="7">
        <f t="shared" si="1"/>
        <v>28.110909322498483</v>
      </c>
      <c r="G6" s="7">
        <v>50000</v>
      </c>
      <c r="H6" s="7">
        <f t="shared" si="2"/>
        <v>2.5583306290925809</v>
      </c>
      <c r="I6" s="33">
        <v>0</v>
      </c>
      <c r="J6" s="9">
        <v>0</v>
      </c>
      <c r="K6" s="19"/>
      <c r="L6" s="39"/>
    </row>
    <row r="7" spans="1:12" ht="18.75">
      <c r="A7" s="5" t="s">
        <v>15</v>
      </c>
      <c r="B7" s="7">
        <v>1861354.89</v>
      </c>
      <c r="C7" s="7">
        <v>1861354.89</v>
      </c>
      <c r="D7" s="7">
        <f t="shared" si="0"/>
        <v>100</v>
      </c>
      <c r="E7" s="7">
        <v>0</v>
      </c>
      <c r="F7" s="7">
        <f t="shared" si="1"/>
        <v>0</v>
      </c>
      <c r="G7" s="7">
        <v>0</v>
      </c>
      <c r="H7" s="7">
        <f t="shared" si="2"/>
        <v>0</v>
      </c>
      <c r="I7" s="33">
        <v>0</v>
      </c>
      <c r="J7" s="9">
        <v>0</v>
      </c>
      <c r="K7" s="20"/>
    </row>
    <row r="8" spans="1:12" ht="22.5" customHeight="1">
      <c r="A8" s="5" t="s">
        <v>16</v>
      </c>
      <c r="B8" s="7">
        <v>1032235.71</v>
      </c>
      <c r="C8" s="7">
        <v>1032235.71</v>
      </c>
      <c r="D8" s="7">
        <f t="shared" si="0"/>
        <v>100</v>
      </c>
      <c r="E8" s="7">
        <v>0</v>
      </c>
      <c r="F8" s="7">
        <f t="shared" si="1"/>
        <v>0</v>
      </c>
      <c r="G8" s="7">
        <v>0</v>
      </c>
      <c r="H8" s="7">
        <f t="shared" si="2"/>
        <v>0</v>
      </c>
      <c r="I8" s="33">
        <v>0</v>
      </c>
      <c r="J8" s="9">
        <v>0</v>
      </c>
      <c r="K8" s="19"/>
    </row>
    <row r="9" spans="1:12" ht="24" customHeight="1">
      <c r="A9" s="5" t="s">
        <v>17</v>
      </c>
      <c r="B9" s="7">
        <v>896638.8</v>
      </c>
      <c r="C9" s="7">
        <v>896638.8</v>
      </c>
      <c r="D9" s="7">
        <f t="shared" si="0"/>
        <v>100</v>
      </c>
      <c r="E9" s="7">
        <v>0</v>
      </c>
      <c r="F9" s="7">
        <f t="shared" si="1"/>
        <v>0</v>
      </c>
      <c r="G9" s="7">
        <v>0</v>
      </c>
      <c r="H9" s="7">
        <f t="shared" si="2"/>
        <v>0</v>
      </c>
      <c r="I9" s="33">
        <v>0</v>
      </c>
      <c r="J9" s="9">
        <v>0</v>
      </c>
      <c r="K9" s="19"/>
    </row>
    <row r="10" spans="1:12" ht="24.75" customHeight="1">
      <c r="A10" s="11" t="s">
        <v>10</v>
      </c>
      <c r="B10" s="10">
        <f>SUM(B4:B9)</f>
        <v>16975960.440000001</v>
      </c>
      <c r="C10" s="10">
        <f>SUM(C4:C9)</f>
        <v>16382570.48</v>
      </c>
      <c r="D10" s="7">
        <f t="shared" si="0"/>
        <v>96.504527905226425</v>
      </c>
      <c r="E10" s="10">
        <f>SUM(E4:E9)</f>
        <v>549399.46</v>
      </c>
      <c r="F10" s="7">
        <f t="shared" si="1"/>
        <v>3.2363380083371585</v>
      </c>
      <c r="G10" s="10">
        <f>SUM(G4:G9)</f>
        <v>50000</v>
      </c>
      <c r="H10" s="7">
        <f t="shared" si="2"/>
        <v>0.29453414536821337</v>
      </c>
      <c r="I10" s="34">
        <f>SUM(I4:I9)</f>
        <v>6337141.0800000001</v>
      </c>
      <c r="J10" s="10">
        <f>SUM(J4:J9)</f>
        <v>0</v>
      </c>
      <c r="K10" s="19"/>
    </row>
    <row r="11" spans="1:12" ht="18.75">
      <c r="A11" s="2"/>
      <c r="B11" s="14"/>
      <c r="C11" s="29"/>
      <c r="D11" s="29"/>
      <c r="E11" s="29"/>
      <c r="F11" s="29"/>
      <c r="G11" s="29"/>
      <c r="H11" s="29"/>
      <c r="I11" s="30"/>
      <c r="J11" s="2"/>
      <c r="K11" s="21"/>
    </row>
    <row r="12" spans="1:12" ht="18.75">
      <c r="A12" s="40" t="s">
        <v>19</v>
      </c>
      <c r="B12" s="40"/>
      <c r="C12" s="40"/>
      <c r="D12" s="40"/>
      <c r="E12" s="40"/>
      <c r="F12" s="40"/>
      <c r="G12" s="40"/>
      <c r="H12" s="40"/>
      <c r="I12" s="40"/>
      <c r="J12" s="2"/>
      <c r="K12" s="21"/>
    </row>
    <row r="13" spans="1:12" ht="37.5">
      <c r="A13" s="24" t="s">
        <v>11</v>
      </c>
      <c r="B13" s="25" t="s">
        <v>2</v>
      </c>
      <c r="C13" s="26" t="s">
        <v>3</v>
      </c>
      <c r="D13" s="26" t="s">
        <v>4</v>
      </c>
      <c r="E13" s="26" t="s">
        <v>5</v>
      </c>
      <c r="F13" s="26" t="s">
        <v>4</v>
      </c>
      <c r="G13" s="26" t="s">
        <v>6</v>
      </c>
      <c r="H13" s="26" t="s">
        <v>4</v>
      </c>
      <c r="I13" s="37" t="s">
        <v>7</v>
      </c>
      <c r="J13" s="31" t="s">
        <v>8</v>
      </c>
      <c r="K13" s="28" t="s">
        <v>9</v>
      </c>
    </row>
    <row r="14" spans="1:12" ht="22.5" customHeight="1">
      <c r="A14" s="15" t="s">
        <v>12</v>
      </c>
      <c r="B14" s="16">
        <v>1886217.83</v>
      </c>
      <c r="C14" s="17">
        <v>1880000</v>
      </c>
      <c r="D14" s="17">
        <f>(C14*100)/B14</f>
        <v>99.670354616465474</v>
      </c>
      <c r="E14" s="17">
        <v>0</v>
      </c>
      <c r="F14" s="17">
        <f>(E14*100)/B14</f>
        <v>0</v>
      </c>
      <c r="G14" s="17">
        <v>0</v>
      </c>
      <c r="H14" s="17">
        <f>(G14*100)/B14</f>
        <v>0</v>
      </c>
      <c r="I14" s="16">
        <v>0</v>
      </c>
      <c r="J14" s="17">
        <v>0</v>
      </c>
      <c r="K14" s="38" t="s">
        <v>20</v>
      </c>
    </row>
    <row r="15" spans="1:12" ht="21.75" customHeight="1">
      <c r="A15" s="35"/>
      <c r="B15" s="12"/>
      <c r="C15" s="12"/>
      <c r="D15" s="17"/>
      <c r="E15" s="12">
        <v>0</v>
      </c>
      <c r="F15" s="17"/>
      <c r="G15" s="12">
        <v>0</v>
      </c>
      <c r="H15" s="17"/>
      <c r="I15" s="13">
        <v>0</v>
      </c>
      <c r="J15" s="12">
        <v>0</v>
      </c>
      <c r="K15" s="36"/>
    </row>
    <row r="16" spans="1:12" ht="21.75" customHeight="1">
      <c r="A16" s="25" t="s">
        <v>10</v>
      </c>
      <c r="B16" s="10">
        <f>SUM(B14:B15)</f>
        <v>1886217.83</v>
      </c>
      <c r="C16" s="10">
        <f>SUM(C14:C15)</f>
        <v>1880000</v>
      </c>
      <c r="D16" s="7">
        <f t="shared" ref="D16" si="3">(C16*100)/B16</f>
        <v>99.670354616465474</v>
      </c>
      <c r="E16" s="10">
        <f>SUM(E14:E15)</f>
        <v>0</v>
      </c>
      <c r="F16" s="7">
        <f t="shared" ref="F16" si="4">(E16*100)/B16</f>
        <v>0</v>
      </c>
      <c r="G16" s="10">
        <f>SUM(G14:G15)</f>
        <v>0</v>
      </c>
      <c r="H16" s="7">
        <f t="shared" ref="H16" si="5">(G16*100)/B16</f>
        <v>0</v>
      </c>
      <c r="I16" s="10">
        <f>SUM(I14:I15)</f>
        <v>0</v>
      </c>
      <c r="J16" s="10">
        <f>SUM(J14:J15)</f>
        <v>0</v>
      </c>
      <c r="K16" s="19"/>
    </row>
    <row r="17" spans="1:11" ht="18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</sheetData>
  <mergeCells count="1">
    <mergeCell ref="A12:I12"/>
  </mergeCells>
  <printOptions horizontalCentered="1"/>
  <pageMargins left="0" right="0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สิงห์บุรี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2017-04-11T02:49:12Z</dcterms:created>
  <dcterms:modified xsi:type="dcterms:W3CDTF">2017-04-18T10:44:45Z</dcterms:modified>
</cp:coreProperties>
</file>